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<sst xmlns="http://schemas.openxmlformats.org/spreadsheetml/2006/main" count="127" uniqueCount="124">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</sst>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3428572.3899999997</v>
      </c>
      <c r="D9" s="9">
        <f>SUM(D10:D16)</f>
        <v>2298581.66</v>
      </c>
      <c r="E9" s="11" t="s">
        <v>8</v>
      </c>
      <c r="F9" s="9">
        <f>SUM(F10:F18)</f>
        <v>1423340.72</v>
      </c>
      <c r="G9" s="9">
        <f>SUM(G10:G18)</f>
        <v>1331018.57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723649.5</v>
      </c>
      <c r="G10" s="9">
        <v>587679.18</v>
      </c>
    </row>
    <row r="11" spans="2:7" ht="12.75">
      <c r="B11" s="12" t="s">
        <v>11</v>
      </c>
      <c r="C11" s="9">
        <v>252715.74</v>
      </c>
      <c r="D11" s="9">
        <v>48582.6</v>
      </c>
      <c r="E11" s="13" t="s">
        <v>12</v>
      </c>
      <c r="F11" s="9">
        <v>59885.57</v>
      </c>
      <c r="G11" s="9">
        <v>97908.39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3175856.65</v>
      </c>
      <c r="D13" s="9">
        <v>2249999.06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639805.65</v>
      </c>
      <c r="G16" s="9">
        <v>645431</v>
      </c>
    </row>
    <row r="17" spans="2:7" ht="12.75">
      <c r="B17" s="10" t="s">
        <v>23</v>
      </c>
      <c r="C17" s="9">
        <f>SUM(C18:C24)</f>
        <v>11548.51</v>
      </c>
      <c r="D17" s="9">
        <f>SUM(D18:D24)</f>
        <v>11534.59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11548.51</v>
      </c>
      <c r="D20" s="9">
        <v>11534.59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3459120.8999999994</v>
      </c>
      <c r="D47" s="9">
        <f>D9+D17+D25+D31+D37+D38+D41</f>
        <v>2329116.25</v>
      </c>
      <c r="E47" s="8" t="s">
        <v>82</v>
      </c>
      <c r="F47" s="9">
        <f>F9+F19+F23+F26+F27+F31+F38+F42</f>
        <v>2155534.2</v>
      </c>
      <c r="G47" s="9">
        <f>G9+G19+G23+G26+G27+G31+G38+G42</f>
        <v>2063212.05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4109877.69</v>
      </c>
      <c r="D53" s="9">
        <v>4347282.99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150220.01</v>
      </c>
      <c r="D54" s="9">
        <v>156929.18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-3391229.18</v>
      </c>
      <c r="D55" s="9">
        <v>-3176502.77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2155534.2</v>
      </c>
      <c r="G59" s="9">
        <f>G47+G57</f>
        <v>2063212.05</v>
      </c>
    </row>
    <row r="60" spans="2:7" ht="25.5">
      <c r="B60" s="6" t="s">
        <v>102</v>
      </c>
      <c r="C60" s="9">
        <f>SUM(C50:C58)</f>
        <v>868868.52</v>
      </c>
      <c r="D60" s="9">
        <f>SUM(D50:D58)</f>
        <v>1327709.4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4327989.42</v>
      </c>
      <c r="D62" s="9">
        <f>D47+D60</f>
        <v>3656825.65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2172455.22</v>
      </c>
      <c r="G68" s="9">
        <f>SUM(G69:G73)</f>
        <v>1593613.6</v>
      </c>
    </row>
    <row r="69" spans="2:7" ht="12.75">
      <c r="B69" s="10"/>
      <c r="C69" s="9"/>
      <c r="D69" s="9"/>
      <c r="E69" s="11" t="s">
        <v>110</v>
      </c>
      <c r="F69" s="9">
        <v>578855.04</v>
      </c>
      <c r="G69" s="9">
        <v>-102474.23</v>
      </c>
    </row>
    <row r="70" spans="2:7" ht="12.75">
      <c r="B70" s="10"/>
      <c r="C70" s="9"/>
      <c r="D70" s="9"/>
      <c r="E70" s="11" t="s">
        <v>111</v>
      </c>
      <c r="F70" s="9">
        <v>1223167.03</v>
      </c>
      <c r="G70" s="9">
        <v>1325641.26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370433.15</v>
      </c>
      <c r="G73" s="9">
        <v>370446.57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2172455.22</v>
      </c>
      <c r="G79" s="9">
        <f>G63+G68+G75</f>
        <v>1593613.6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4327989.42</v>
      </c>
      <c r="G81" s="9">
        <f>G59+G79</f>
        <v>3656825.6500000004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2022-01-31T23:30:50Z</dcterms:modified>
  <cp:category/>
  <cp:version/>
  <cp:contentType/>
  <cp:contentStatus/>
</cp:coreProperties>
</file>